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購入候補リスト" sheetId="1" state="visible" r:id="rId1"/>
    <sheet xmlns:r="http://schemas.openxmlformats.org/officeDocument/2006/relationships" name="使い方・集計" sheetId="2" state="visible" r:id="rId2"/>
  </sheets>
  <definedNames>
    <definedName name="_xlnm._FilterDatabase" localSheetId="0" hidden="1">'購入候補リスト'!$A$1:$M$30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#,##0&quot;円&quot;;[Red]-#,##0&quot;円&quot;"/>
    <numFmt numFmtId="166" formatCode="#,##0&quot;円&quot;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color rgb="00FFFFFF"/>
      <sz val="16"/>
    </font>
    <font>
      <b val="1"/>
      <color rgb="001F4E78"/>
      <sz val="12"/>
    </font>
  </fonts>
  <fills count="4">
    <fill>
      <patternFill/>
    </fill>
    <fill>
      <patternFill patternType="gray125"/>
    </fill>
    <fill>
      <patternFill patternType="solid">
        <fgColor rgb="0014263D"/>
      </patternFill>
    </fill>
    <fill>
      <patternFill patternType="solid">
        <fgColor rgb="00F7FAFC"/>
      </patternFill>
    </fill>
  </fills>
  <borders count="3">
    <border>
      <left/>
      <right/>
      <top/>
      <bottom/>
      <diagonal/>
    </border>
    <border>
      <bottom style="medium">
        <color rgb="001F4E78"/>
      </bottom>
    </border>
    <border>
      <bottom style="thin">
        <color rgb="00D9E1F2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3" borderId="2" applyAlignment="1" pivotButton="0" quotePrefix="0" xfId="0">
      <alignment vertical="top" wrapText="1"/>
    </xf>
    <xf numFmtId="165" fontId="0" fillId="3" borderId="2" applyAlignment="1" pivotButton="0" quotePrefix="0" xfId="0">
      <alignment vertical="top" wrapText="1"/>
    </xf>
    <xf numFmtId="164" fontId="0" fillId="3" borderId="2" applyAlignment="1" pivotButton="0" quotePrefix="0" xfId="0">
      <alignment vertical="top" wrapText="1"/>
    </xf>
    <xf numFmtId="0" fontId="0" fillId="0" borderId="2" applyAlignment="1" pivotButton="0" quotePrefix="0" xfId="0">
      <alignment vertical="top" wrapText="1"/>
    </xf>
    <xf numFmtId="165" fontId="0" fillId="0" borderId="2" applyAlignment="1" pivotButton="0" quotePrefix="0" xfId="0">
      <alignment vertical="top" wrapText="1"/>
    </xf>
    <xf numFmtId="164" fontId="0" fillId="0" borderId="2" applyAlignment="1" pivotButton="0" quotePrefix="0" xfId="0">
      <alignment vertical="top" wrapText="1"/>
    </xf>
    <xf numFmtId="0" fontId="2" fillId="2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2" applyAlignment="1" pivotButton="0" quotePrefix="0" xfId="0">
      <alignment vertical="center" wrapText="1"/>
    </xf>
    <xf numFmtId="0" fontId="0" fillId="0" borderId="2" applyAlignment="1" pivotButton="0" quotePrefix="0" xfId="0">
      <alignment vertical="center" wrapText="1"/>
    </xf>
    <xf numFmtId="166" fontId="0" fillId="0" borderId="2" applyAlignment="1" pivotButton="0" quotePrefix="0" xfId="0">
      <alignment vertical="center" wrapText="1"/>
    </xf>
  </cellXfs>
  <cellStyles count="1">
    <cellStyle name="Normal" xfId="0" builtinId="0" hidden="0"/>
  </cellStyles>
  <dxfs count="2">
    <dxf>
      <fill>
        <patternFill patternType="solid">
          <fgColor rgb="00E2F0D9"/>
        </patternFill>
      </fill>
    </dxf>
    <dxf>
      <fill>
        <patternFill patternType="solid">
          <fgColor rgb="00FCE4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4" customWidth="1" min="2" max="2"/>
    <col width="24" customWidth="1" min="3" max="3"/>
    <col width="34" customWidth="1" min="4" max="4"/>
    <col width="10" customWidth="1" min="5" max="5"/>
    <col width="16" customWidth="1" min="6" max="6"/>
    <col width="16" customWidth="1" min="7" max="7"/>
    <col width="16" customWidth="1" min="8" max="8"/>
    <col width="15" customWidth="1" min="9" max="9"/>
    <col width="12" customWidth="1" min="10" max="10"/>
    <col width="18" customWidth="1" min="11" max="11"/>
    <col width="12" customWidth="1" min="12" max="12"/>
    <col width="36" customWidth="1" min="13" max="13"/>
  </cols>
  <sheetData>
    <row r="1" ht="34" customHeight="1">
      <c r="A1" s="1" t="inlineStr">
        <is>
          <t>No.</t>
        </is>
      </c>
      <c r="B1" s="1" t="inlineStr">
        <is>
          <t>分類</t>
        </is>
      </c>
      <c r="C1" s="1" t="inlineStr">
        <is>
          <t>商品名</t>
        </is>
      </c>
      <c r="D1" s="1" t="inlineStr">
        <is>
          <t>購入理由・用途</t>
        </is>
      </c>
      <c r="E1" s="1" t="inlineStr">
        <is>
          <t>優先度</t>
        </is>
      </c>
      <c r="F1" s="1" t="inlineStr">
        <is>
          <t>通常価格（円）</t>
        </is>
      </c>
      <c r="G1" s="1" t="inlineStr">
        <is>
          <t>希望価格（円）</t>
        </is>
      </c>
      <c r="H1" s="1" t="inlineStr">
        <is>
          <t>セール価格（円）</t>
        </is>
      </c>
      <c r="I1" s="1" t="inlineStr">
        <is>
          <t>値下げ額（円）</t>
        </is>
      </c>
      <c r="J1" s="1" t="inlineStr">
        <is>
          <t>値下げ率</t>
        </is>
      </c>
      <c r="K1" s="1" t="inlineStr">
        <is>
          <t>購入判断</t>
        </is>
      </c>
      <c r="L1" s="1" t="inlineStr">
        <is>
          <t>購入済み</t>
        </is>
      </c>
      <c r="M1" s="1" t="inlineStr">
        <is>
          <t>商品URL・メモ</t>
        </is>
      </c>
    </row>
    <row r="2">
      <c r="A2" s="2" t="n">
        <v>1</v>
      </c>
      <c r="B2" s="2" t="inlineStr">
        <is>
          <t>必要性が高いもの</t>
        </is>
      </c>
      <c r="C2" s="2" t="inlineStr">
        <is>
          <t>洗剤</t>
        </is>
      </c>
      <c r="D2" s="2" t="inlineStr">
        <is>
          <t>日用品の補充</t>
        </is>
      </c>
      <c r="E2" s="2" t="inlineStr">
        <is>
          <t>高</t>
        </is>
      </c>
      <c r="F2" s="3" t="n"/>
      <c r="G2" s="3" t="n"/>
      <c r="H2" s="3" t="n"/>
      <c r="I2" s="3">
        <f>IF(OR(F2="",H2=""),"",F2-H2)</f>
        <v/>
      </c>
      <c r="J2" s="4">
        <f>IF(OR(F2="",H2="",F2=0),"",(F2-H2)/F2)</f>
        <v/>
      </c>
      <c r="K2" s="2">
        <f>IF(H2="","価格未確認",IF(G2="","希望価格未設定",IF(H2&lt;=G2,"購入候補","価格次第")))</f>
        <v/>
      </c>
      <c r="L2" s="2" t="inlineStr">
        <is>
          <t>未購入</t>
        </is>
      </c>
      <c r="M2" s="2" t="inlineStr"/>
    </row>
    <row r="3">
      <c r="A3" s="5" t="n">
        <v>2</v>
      </c>
      <c r="B3" s="5" t="inlineStr">
        <is>
          <t>必要性が高いもの</t>
        </is>
      </c>
      <c r="C3" s="5" t="inlineStr">
        <is>
          <t>トイレットペーパー</t>
        </is>
      </c>
      <c r="D3" s="5" t="inlineStr">
        <is>
          <t>日用品の補充</t>
        </is>
      </c>
      <c r="E3" s="5" t="inlineStr">
        <is>
          <t>高</t>
        </is>
      </c>
      <c r="F3" s="6" t="n"/>
      <c r="G3" s="6" t="n"/>
      <c r="H3" s="6" t="n"/>
      <c r="I3" s="6">
        <f>IF(OR(F3="",H3=""),"",F3-H3)</f>
        <v/>
      </c>
      <c r="J3" s="7">
        <f>IF(OR(F3="",H3="",F3=0),"",(F3-H3)/F3)</f>
        <v/>
      </c>
      <c r="K3" s="5">
        <f>IF(H3="","価格未確認",IF(G3="","希望価格未設定",IF(H3&lt;=G3,"購入候補","価格次第")))</f>
        <v/>
      </c>
      <c r="L3" s="5" t="inlineStr">
        <is>
          <t>未購入</t>
        </is>
      </c>
      <c r="M3" s="5" t="inlineStr"/>
    </row>
    <row r="4">
      <c r="A4" s="2" t="n">
        <v>3</v>
      </c>
      <c r="B4" s="2" t="inlineStr">
        <is>
          <t>必要性が高いもの</t>
        </is>
      </c>
      <c r="C4" s="2" t="inlineStr">
        <is>
          <t>買い替え家電</t>
        </is>
      </c>
      <c r="D4" s="2" t="inlineStr">
        <is>
          <t>故障・老朽化による買い替え</t>
        </is>
      </c>
      <c r="E4" s="2" t="inlineStr">
        <is>
          <t>高</t>
        </is>
      </c>
      <c r="F4" s="3" t="n"/>
      <c r="G4" s="3" t="n"/>
      <c r="H4" s="3" t="n"/>
      <c r="I4" s="3">
        <f>IF(OR(F4="",H4=""),"",F4-H4)</f>
        <v/>
      </c>
      <c r="J4" s="4">
        <f>IF(OR(F4="",H4="",F4=0),"",(F4-H4)/F4)</f>
        <v/>
      </c>
      <c r="K4" s="2">
        <f>IF(H4="","価格未確認",IF(G4="","希望価格未設定",IF(H4&lt;=G4,"購入候補","価格次第")))</f>
        <v/>
      </c>
      <c r="L4" s="2" t="inlineStr">
        <is>
          <t>未購入</t>
        </is>
      </c>
      <c r="M4" s="2" t="inlineStr"/>
    </row>
    <row r="5">
      <c r="A5" s="5" t="n">
        <v>4</v>
      </c>
      <c r="B5" s="5" t="inlineStr">
        <is>
          <t>セール価格を確認したいもの</t>
        </is>
      </c>
      <c r="C5" s="5" t="inlineStr">
        <is>
          <t>イヤホン</t>
        </is>
      </c>
      <c r="D5" s="5" t="inlineStr">
        <is>
          <t>現在の価格とセール価格を比較</t>
        </is>
      </c>
      <c r="E5" s="5" t="inlineStr">
        <is>
          <t>中</t>
        </is>
      </c>
      <c r="F5" s="6" t="n"/>
      <c r="G5" s="6" t="n"/>
      <c r="H5" s="6" t="n"/>
      <c r="I5" s="6">
        <f>IF(OR(F5="",H5=""),"",F5-H5)</f>
        <v/>
      </c>
      <c r="J5" s="7">
        <f>IF(OR(F5="",H5="",F5=0),"",(F5-H5)/F5)</f>
        <v/>
      </c>
      <c r="K5" s="5">
        <f>IF(H5="","価格未確認",IF(G5="","希望価格未設定",IF(H5&lt;=G5,"購入候補","価格次第")))</f>
        <v/>
      </c>
      <c r="L5" s="5" t="inlineStr">
        <is>
          <t>未購入</t>
        </is>
      </c>
      <c r="M5" s="5" t="inlineStr"/>
    </row>
    <row r="6">
      <c r="A6" s="2" t="n">
        <v>5</v>
      </c>
      <c r="B6" s="2" t="inlineStr">
        <is>
          <t>セール価格を確認したいもの</t>
        </is>
      </c>
      <c r="C6" s="2" t="inlineStr">
        <is>
          <t>電子書籍リーダー</t>
        </is>
      </c>
      <c r="D6" s="2" t="inlineStr">
        <is>
          <t>欲しいモデルの値下がりを確認</t>
        </is>
      </c>
      <c r="E6" s="2" t="inlineStr">
        <is>
          <t>中</t>
        </is>
      </c>
      <c r="F6" s="3" t="n"/>
      <c r="G6" s="3" t="n"/>
      <c r="H6" s="3" t="n"/>
      <c r="I6" s="3">
        <f>IF(OR(F6="",H6=""),"",F6-H6)</f>
        <v/>
      </c>
      <c r="J6" s="4">
        <f>IF(OR(F6="",H6="",F6=0),"",(F6-H6)/F6)</f>
        <v/>
      </c>
      <c r="K6" s="2">
        <f>IF(H6="","価格未確認",IF(G6="","希望価格未設定",IF(H6&lt;=G6,"購入候補","価格次第")))</f>
        <v/>
      </c>
      <c r="L6" s="2" t="inlineStr">
        <is>
          <t>未購入</t>
        </is>
      </c>
      <c r="M6" s="2" t="inlineStr"/>
    </row>
    <row r="7">
      <c r="A7" s="5" t="n">
        <v>6</v>
      </c>
      <c r="B7" s="5" t="inlineStr">
        <is>
          <t>セール価格を確認したいもの</t>
        </is>
      </c>
      <c r="C7" s="5" t="inlineStr">
        <is>
          <t>ストリーミング端末</t>
        </is>
      </c>
      <c r="D7" s="5" t="inlineStr">
        <is>
          <t>必要な機能・価格を確認</t>
        </is>
      </c>
      <c r="E7" s="5" t="inlineStr">
        <is>
          <t>中</t>
        </is>
      </c>
      <c r="F7" s="6" t="n"/>
      <c r="G7" s="6" t="n"/>
      <c r="H7" s="6" t="n"/>
      <c r="I7" s="6">
        <f>IF(OR(F7="",H7=""),"",F7-H7)</f>
        <v/>
      </c>
      <c r="J7" s="7">
        <f>IF(OR(F7="",H7="",F7=0),"",(F7-H7)/F7)</f>
        <v/>
      </c>
      <c r="K7" s="5">
        <f>IF(H7="","価格未確認",IF(G7="","希望価格未設定",IF(H7&lt;=G7,"購入候補","価格次第")))</f>
        <v/>
      </c>
      <c r="L7" s="5" t="inlineStr">
        <is>
          <t>未購入</t>
        </is>
      </c>
      <c r="M7" s="5" t="inlineStr"/>
    </row>
    <row r="8">
      <c r="A8" s="2" t="n">
        <v>7</v>
      </c>
      <c r="B8" s="2" t="inlineStr">
        <is>
          <t>価格次第で購入するもの</t>
        </is>
      </c>
      <c r="C8" s="2" t="inlineStr">
        <is>
          <t>美容家電</t>
        </is>
      </c>
      <c r="D8" s="2" t="inlineStr">
        <is>
          <t>予算内なら購入を検討</t>
        </is>
      </c>
      <c r="E8" s="2" t="inlineStr">
        <is>
          <t>低</t>
        </is>
      </c>
      <c r="F8" s="3" t="n"/>
      <c r="G8" s="3" t="n"/>
      <c r="H8" s="3" t="n"/>
      <c r="I8" s="3">
        <f>IF(OR(F8="",H8=""),"",F8-H8)</f>
        <v/>
      </c>
      <c r="J8" s="4">
        <f>IF(OR(F8="",H8="",F8=0),"",(F8-H8)/F8)</f>
        <v/>
      </c>
      <c r="K8" s="2">
        <f>IF(H8="","価格未確認",IF(G8="","希望価格未設定",IF(H8&lt;=G8,"購入候補","価格次第")))</f>
        <v/>
      </c>
      <c r="L8" s="2" t="inlineStr">
        <is>
          <t>未購入</t>
        </is>
      </c>
      <c r="M8" s="2" t="inlineStr"/>
    </row>
    <row r="9">
      <c r="A9" s="5" t="n">
        <v>8</v>
      </c>
      <c r="B9" s="5" t="inlineStr">
        <is>
          <t>価格次第で購入するもの</t>
        </is>
      </c>
      <c r="C9" s="5" t="inlineStr">
        <is>
          <t>趣味用品</t>
        </is>
      </c>
      <c r="D9" s="5" t="inlineStr">
        <is>
          <t>必要性と価格を見て判断</t>
        </is>
      </c>
      <c r="E9" s="5" t="inlineStr">
        <is>
          <t>低</t>
        </is>
      </c>
      <c r="F9" s="6" t="n"/>
      <c r="G9" s="6" t="n"/>
      <c r="H9" s="6" t="n"/>
      <c r="I9" s="6">
        <f>IF(OR(F9="",H9=""),"",F9-H9)</f>
        <v/>
      </c>
      <c r="J9" s="7">
        <f>IF(OR(F9="",H9="",F9=0),"",(F9-H9)/F9)</f>
        <v/>
      </c>
      <c r="K9" s="5">
        <f>IF(H9="","価格未確認",IF(G9="","希望価格未設定",IF(H9&lt;=G9,"購入候補","価格次第")))</f>
        <v/>
      </c>
      <c r="L9" s="5" t="inlineStr">
        <is>
          <t>未購入</t>
        </is>
      </c>
      <c r="M9" s="5" t="inlineStr"/>
    </row>
    <row r="10">
      <c r="A10" s="2" t="n">
        <v>9</v>
      </c>
      <c r="B10" s="2" t="inlineStr">
        <is>
          <t>価格次第で購入するもの</t>
        </is>
      </c>
      <c r="C10" s="2" t="inlineStr">
        <is>
          <t>まとめ買い商品</t>
        </is>
      </c>
      <c r="D10" s="2" t="inlineStr">
        <is>
          <t>保管場所と消費ペースを確認</t>
        </is>
      </c>
      <c r="E10" s="2" t="inlineStr">
        <is>
          <t>低</t>
        </is>
      </c>
      <c r="F10" s="3" t="n"/>
      <c r="G10" s="3" t="n"/>
      <c r="H10" s="3" t="n"/>
      <c r="I10" s="3">
        <f>IF(OR(F10="",H10=""),"",F10-H10)</f>
        <v/>
      </c>
      <c r="J10" s="4">
        <f>IF(OR(F10="",H10="",F10=0),"",(F10-H10)/F10)</f>
        <v/>
      </c>
      <c r="K10" s="2">
        <f>IF(H10="","価格未確認",IF(G10="","希望価格未設定",IF(H10&lt;=G10,"購入候補","価格次第")))</f>
        <v/>
      </c>
      <c r="L10" s="2" t="inlineStr">
        <is>
          <t>未購入</t>
        </is>
      </c>
      <c r="M10" s="2" t="inlineStr"/>
    </row>
    <row r="11">
      <c r="A11" s="5" t="n">
        <v>10</v>
      </c>
      <c r="B11" s="5" t="n"/>
      <c r="C11" s="5" t="n"/>
      <c r="D11" s="5" t="n"/>
      <c r="E11" s="5" t="n"/>
      <c r="F11" s="6" t="n"/>
      <c r="G11" s="6" t="n"/>
      <c r="H11" s="6" t="n"/>
      <c r="I11" s="6">
        <f>IF(OR(F11="",H11=""),"",F11-H11)</f>
        <v/>
      </c>
      <c r="J11" s="7">
        <f>IF(OR(F11="",H11="",F11=0),"",(F11-H11)/F11)</f>
        <v/>
      </c>
      <c r="K11" s="5">
        <f>IF(H11="","価格未確認",IF(G11="","希望価格未設定",IF(H11&lt;=G11,"購入候補","価格次第")))</f>
        <v/>
      </c>
      <c r="L11" s="5" t="n"/>
      <c r="M11" s="5" t="n"/>
    </row>
    <row r="12">
      <c r="A12" s="2" t="n">
        <v>11</v>
      </c>
      <c r="B12" s="2" t="n"/>
      <c r="C12" s="2" t="n"/>
      <c r="D12" s="2" t="n"/>
      <c r="E12" s="2" t="n"/>
      <c r="F12" s="3" t="n"/>
      <c r="G12" s="3" t="n"/>
      <c r="H12" s="3" t="n"/>
      <c r="I12" s="3">
        <f>IF(OR(F12="",H12=""),"",F12-H12)</f>
        <v/>
      </c>
      <c r="J12" s="4">
        <f>IF(OR(F12="",H12="",F12=0),"",(F12-H12)/F12)</f>
        <v/>
      </c>
      <c r="K12" s="2">
        <f>IF(H12="","価格未確認",IF(G12="","希望価格未設定",IF(H12&lt;=G12,"購入候補","価格次第")))</f>
        <v/>
      </c>
      <c r="L12" s="2" t="n"/>
      <c r="M12" s="2" t="n"/>
    </row>
    <row r="13">
      <c r="A13" s="5" t="n">
        <v>12</v>
      </c>
      <c r="B13" s="5" t="n"/>
      <c r="C13" s="5" t="n"/>
      <c r="D13" s="5" t="n"/>
      <c r="E13" s="5" t="n"/>
      <c r="F13" s="6" t="n"/>
      <c r="G13" s="6" t="n"/>
      <c r="H13" s="6" t="n"/>
      <c r="I13" s="6">
        <f>IF(OR(F13="",H13=""),"",F13-H13)</f>
        <v/>
      </c>
      <c r="J13" s="7">
        <f>IF(OR(F13="",H13="",F13=0),"",(F13-H13)/F13)</f>
        <v/>
      </c>
      <c r="K13" s="5">
        <f>IF(H13="","価格未確認",IF(G13="","希望価格未設定",IF(H13&lt;=G13,"購入候補","価格次第")))</f>
        <v/>
      </c>
      <c r="L13" s="5" t="n"/>
      <c r="M13" s="5" t="n"/>
    </row>
    <row r="14">
      <c r="A14" s="2" t="n">
        <v>13</v>
      </c>
      <c r="B14" s="2" t="n"/>
      <c r="C14" s="2" t="n"/>
      <c r="D14" s="2" t="n"/>
      <c r="E14" s="2" t="n"/>
      <c r="F14" s="3" t="n"/>
      <c r="G14" s="3" t="n"/>
      <c r="H14" s="3" t="n"/>
      <c r="I14" s="3">
        <f>IF(OR(F14="",H14=""),"",F14-H14)</f>
        <v/>
      </c>
      <c r="J14" s="4">
        <f>IF(OR(F14="",H14="",F14=0),"",(F14-H14)/F14)</f>
        <v/>
      </c>
      <c r="K14" s="2">
        <f>IF(H14="","価格未確認",IF(G14="","希望価格未設定",IF(H14&lt;=G14,"購入候補","価格次第")))</f>
        <v/>
      </c>
      <c r="L14" s="2" t="n"/>
      <c r="M14" s="2" t="n"/>
    </row>
    <row r="15">
      <c r="A15" s="5" t="n">
        <v>14</v>
      </c>
      <c r="B15" s="5" t="n"/>
      <c r="C15" s="5" t="n"/>
      <c r="D15" s="5" t="n"/>
      <c r="E15" s="5" t="n"/>
      <c r="F15" s="6" t="n"/>
      <c r="G15" s="6" t="n"/>
      <c r="H15" s="6" t="n"/>
      <c r="I15" s="6">
        <f>IF(OR(F15="",H15=""),"",F15-H15)</f>
        <v/>
      </c>
      <c r="J15" s="7">
        <f>IF(OR(F15="",H15="",F15=0),"",(F15-H15)/F15)</f>
        <v/>
      </c>
      <c r="K15" s="5">
        <f>IF(H15="","価格未確認",IF(G15="","希望価格未設定",IF(H15&lt;=G15,"購入候補","価格次第")))</f>
        <v/>
      </c>
      <c r="L15" s="5" t="n"/>
      <c r="M15" s="5" t="n"/>
    </row>
    <row r="16">
      <c r="A16" s="2" t="n">
        <v>15</v>
      </c>
      <c r="B16" s="2" t="n"/>
      <c r="C16" s="2" t="n"/>
      <c r="D16" s="2" t="n"/>
      <c r="E16" s="2" t="n"/>
      <c r="F16" s="3" t="n"/>
      <c r="G16" s="3" t="n"/>
      <c r="H16" s="3" t="n"/>
      <c r="I16" s="3">
        <f>IF(OR(F16="",H16=""),"",F16-H16)</f>
        <v/>
      </c>
      <c r="J16" s="4">
        <f>IF(OR(F16="",H16="",F16=0),"",(F16-H16)/F16)</f>
        <v/>
      </c>
      <c r="K16" s="2">
        <f>IF(H16="","価格未確認",IF(G16="","希望価格未設定",IF(H16&lt;=G16,"購入候補","価格次第")))</f>
        <v/>
      </c>
      <c r="L16" s="2" t="n"/>
      <c r="M16" s="2" t="n"/>
    </row>
    <row r="17">
      <c r="A17" s="5" t="n">
        <v>16</v>
      </c>
      <c r="B17" s="5" t="n"/>
      <c r="C17" s="5" t="n"/>
      <c r="D17" s="5" t="n"/>
      <c r="E17" s="5" t="n"/>
      <c r="F17" s="6" t="n"/>
      <c r="G17" s="6" t="n"/>
      <c r="H17" s="6" t="n"/>
      <c r="I17" s="6">
        <f>IF(OR(F17="",H17=""),"",F17-H17)</f>
        <v/>
      </c>
      <c r="J17" s="7">
        <f>IF(OR(F17="",H17="",F17=0),"",(F17-H17)/F17)</f>
        <v/>
      </c>
      <c r="K17" s="5">
        <f>IF(H17="","価格未確認",IF(G17="","希望価格未設定",IF(H17&lt;=G17,"購入候補","価格次第")))</f>
        <v/>
      </c>
      <c r="L17" s="5" t="n"/>
      <c r="M17" s="5" t="n"/>
    </row>
    <row r="18">
      <c r="A18" s="2" t="n">
        <v>17</v>
      </c>
      <c r="B18" s="2" t="n"/>
      <c r="C18" s="2" t="n"/>
      <c r="D18" s="2" t="n"/>
      <c r="E18" s="2" t="n"/>
      <c r="F18" s="3" t="n"/>
      <c r="G18" s="3" t="n"/>
      <c r="H18" s="3" t="n"/>
      <c r="I18" s="3">
        <f>IF(OR(F18="",H18=""),"",F18-H18)</f>
        <v/>
      </c>
      <c r="J18" s="4">
        <f>IF(OR(F18="",H18="",F18=0),"",(F18-H18)/F18)</f>
        <v/>
      </c>
      <c r="K18" s="2">
        <f>IF(H18="","価格未確認",IF(G18="","希望価格未設定",IF(H18&lt;=G18,"購入候補","価格次第")))</f>
        <v/>
      </c>
      <c r="L18" s="2" t="n"/>
      <c r="M18" s="2" t="n"/>
    </row>
    <row r="19">
      <c r="A19" s="5" t="n">
        <v>18</v>
      </c>
      <c r="B19" s="5" t="n"/>
      <c r="C19" s="5" t="n"/>
      <c r="D19" s="5" t="n"/>
      <c r="E19" s="5" t="n"/>
      <c r="F19" s="6" t="n"/>
      <c r="G19" s="6" t="n"/>
      <c r="H19" s="6" t="n"/>
      <c r="I19" s="6">
        <f>IF(OR(F19="",H19=""),"",F19-H19)</f>
        <v/>
      </c>
      <c r="J19" s="7">
        <f>IF(OR(F19="",H19="",F19=0),"",(F19-H19)/F19)</f>
        <v/>
      </c>
      <c r="K19" s="5">
        <f>IF(H19="","価格未確認",IF(G19="","希望価格未設定",IF(H19&lt;=G19,"購入候補","価格次第")))</f>
        <v/>
      </c>
      <c r="L19" s="5" t="n"/>
      <c r="M19" s="5" t="n"/>
    </row>
    <row r="20">
      <c r="A20" s="2" t="n">
        <v>19</v>
      </c>
      <c r="B20" s="2" t="n"/>
      <c r="C20" s="2" t="n"/>
      <c r="D20" s="2" t="n"/>
      <c r="E20" s="2" t="n"/>
      <c r="F20" s="3" t="n"/>
      <c r="G20" s="3" t="n"/>
      <c r="H20" s="3" t="n"/>
      <c r="I20" s="3">
        <f>IF(OR(F20="",H20=""),"",F20-H20)</f>
        <v/>
      </c>
      <c r="J20" s="4">
        <f>IF(OR(F20="",H20="",F20=0),"",(F20-H20)/F20)</f>
        <v/>
      </c>
      <c r="K20" s="2">
        <f>IF(H20="","価格未確認",IF(G20="","希望価格未設定",IF(H20&lt;=G20,"購入候補","価格次第")))</f>
        <v/>
      </c>
      <c r="L20" s="2" t="n"/>
      <c r="M20" s="2" t="n"/>
    </row>
    <row r="21">
      <c r="A21" s="5" t="n">
        <v>20</v>
      </c>
      <c r="B21" s="5" t="n"/>
      <c r="C21" s="5" t="n"/>
      <c r="D21" s="5" t="n"/>
      <c r="E21" s="5" t="n"/>
      <c r="F21" s="6" t="n"/>
      <c r="G21" s="6" t="n"/>
      <c r="H21" s="6" t="n"/>
      <c r="I21" s="6">
        <f>IF(OR(F21="",H21=""),"",F21-H21)</f>
        <v/>
      </c>
      <c r="J21" s="7">
        <f>IF(OR(F21="",H21="",F21=0),"",(F21-H21)/F21)</f>
        <v/>
      </c>
      <c r="K21" s="5">
        <f>IF(H21="","価格未確認",IF(G21="","希望価格未設定",IF(H21&lt;=G21,"購入候補","価格次第")))</f>
        <v/>
      </c>
      <c r="L21" s="5" t="n"/>
      <c r="M21" s="5" t="n"/>
    </row>
    <row r="22">
      <c r="A22" s="2" t="n">
        <v>21</v>
      </c>
      <c r="B22" s="2" t="n"/>
      <c r="C22" s="2" t="n"/>
      <c r="D22" s="2" t="n"/>
      <c r="E22" s="2" t="n"/>
      <c r="F22" s="3" t="n"/>
      <c r="G22" s="3" t="n"/>
      <c r="H22" s="3" t="n"/>
      <c r="I22" s="3">
        <f>IF(OR(F22="",H22=""),"",F22-H22)</f>
        <v/>
      </c>
      <c r="J22" s="4">
        <f>IF(OR(F22="",H22="",F22=0),"",(F22-H22)/F22)</f>
        <v/>
      </c>
      <c r="K22" s="2">
        <f>IF(H22="","価格未確認",IF(G22="","希望価格未設定",IF(H22&lt;=G22,"購入候補","価格次第")))</f>
        <v/>
      </c>
      <c r="L22" s="2" t="n"/>
      <c r="M22" s="2" t="n"/>
    </row>
    <row r="23">
      <c r="A23" s="5" t="n">
        <v>22</v>
      </c>
      <c r="B23" s="5" t="n"/>
      <c r="C23" s="5" t="n"/>
      <c r="D23" s="5" t="n"/>
      <c r="E23" s="5" t="n"/>
      <c r="F23" s="6" t="n"/>
      <c r="G23" s="6" t="n"/>
      <c r="H23" s="6" t="n"/>
      <c r="I23" s="6">
        <f>IF(OR(F23="",H23=""),"",F23-H23)</f>
        <v/>
      </c>
      <c r="J23" s="7">
        <f>IF(OR(F23="",H23="",F23=0),"",(F23-H23)/F23)</f>
        <v/>
      </c>
      <c r="K23" s="5">
        <f>IF(H23="","価格未確認",IF(G23="","希望価格未設定",IF(H23&lt;=G23,"購入候補","価格次第")))</f>
        <v/>
      </c>
      <c r="L23" s="5" t="n"/>
      <c r="M23" s="5" t="n"/>
    </row>
    <row r="24">
      <c r="A24" s="2" t="n">
        <v>23</v>
      </c>
      <c r="B24" s="2" t="n"/>
      <c r="C24" s="2" t="n"/>
      <c r="D24" s="2" t="n"/>
      <c r="E24" s="2" t="n"/>
      <c r="F24" s="3" t="n"/>
      <c r="G24" s="3" t="n"/>
      <c r="H24" s="3" t="n"/>
      <c r="I24" s="3">
        <f>IF(OR(F24="",H24=""),"",F24-H24)</f>
        <v/>
      </c>
      <c r="J24" s="4">
        <f>IF(OR(F24="",H24="",F24=0),"",(F24-H24)/F24)</f>
        <v/>
      </c>
      <c r="K24" s="2">
        <f>IF(H24="","価格未確認",IF(G24="","希望価格未設定",IF(H24&lt;=G24,"購入候補","価格次第")))</f>
        <v/>
      </c>
      <c r="L24" s="2" t="n"/>
      <c r="M24" s="2" t="n"/>
    </row>
    <row r="25">
      <c r="A25" s="5" t="n">
        <v>24</v>
      </c>
      <c r="B25" s="5" t="n"/>
      <c r="C25" s="5" t="n"/>
      <c r="D25" s="5" t="n"/>
      <c r="E25" s="5" t="n"/>
      <c r="F25" s="6" t="n"/>
      <c r="G25" s="6" t="n"/>
      <c r="H25" s="6" t="n"/>
      <c r="I25" s="6">
        <f>IF(OR(F25="",H25=""),"",F25-H25)</f>
        <v/>
      </c>
      <c r="J25" s="7">
        <f>IF(OR(F25="",H25="",F25=0),"",(F25-H25)/F25)</f>
        <v/>
      </c>
      <c r="K25" s="5">
        <f>IF(H25="","価格未確認",IF(G25="","希望価格未設定",IF(H25&lt;=G25,"購入候補","価格次第")))</f>
        <v/>
      </c>
      <c r="L25" s="5" t="n"/>
      <c r="M25" s="5" t="n"/>
    </row>
    <row r="26">
      <c r="A26" s="2" t="n">
        <v>25</v>
      </c>
      <c r="B26" s="2" t="n"/>
      <c r="C26" s="2" t="n"/>
      <c r="D26" s="2" t="n"/>
      <c r="E26" s="2" t="n"/>
      <c r="F26" s="3" t="n"/>
      <c r="G26" s="3" t="n"/>
      <c r="H26" s="3" t="n"/>
      <c r="I26" s="3">
        <f>IF(OR(F26="",H26=""),"",F26-H26)</f>
        <v/>
      </c>
      <c r="J26" s="4">
        <f>IF(OR(F26="",H26="",F26=0),"",(F26-H26)/F26)</f>
        <v/>
      </c>
      <c r="K26" s="2">
        <f>IF(H26="","価格未確認",IF(G26="","希望価格未設定",IF(H26&lt;=G26,"購入候補","価格次第")))</f>
        <v/>
      </c>
      <c r="L26" s="2" t="n"/>
      <c r="M26" s="2" t="n"/>
    </row>
    <row r="27">
      <c r="A27" s="5" t="n">
        <v>26</v>
      </c>
      <c r="B27" s="5" t="n"/>
      <c r="C27" s="5" t="n"/>
      <c r="D27" s="5" t="n"/>
      <c r="E27" s="5" t="n"/>
      <c r="F27" s="6" t="n"/>
      <c r="G27" s="6" t="n"/>
      <c r="H27" s="6" t="n"/>
      <c r="I27" s="6">
        <f>IF(OR(F27="",H27=""),"",F27-H27)</f>
        <v/>
      </c>
      <c r="J27" s="7">
        <f>IF(OR(F27="",H27="",F27=0),"",(F27-H27)/F27)</f>
        <v/>
      </c>
      <c r="K27" s="5">
        <f>IF(H27="","価格未確認",IF(G27="","希望価格未設定",IF(H27&lt;=G27,"購入候補","価格次第")))</f>
        <v/>
      </c>
      <c r="L27" s="5" t="n"/>
      <c r="M27" s="5" t="n"/>
    </row>
    <row r="28">
      <c r="A28" s="2" t="n">
        <v>27</v>
      </c>
      <c r="B28" s="2" t="n"/>
      <c r="C28" s="2" t="n"/>
      <c r="D28" s="2" t="n"/>
      <c r="E28" s="2" t="n"/>
      <c r="F28" s="3" t="n"/>
      <c r="G28" s="3" t="n"/>
      <c r="H28" s="3" t="n"/>
      <c r="I28" s="3">
        <f>IF(OR(F28="",H28=""),"",F28-H28)</f>
        <v/>
      </c>
      <c r="J28" s="4">
        <f>IF(OR(F28="",H28="",F28=0),"",(F28-H28)/F28)</f>
        <v/>
      </c>
      <c r="K28" s="2">
        <f>IF(H28="","価格未確認",IF(G28="","希望価格未設定",IF(H28&lt;=G28,"購入候補","価格次第")))</f>
        <v/>
      </c>
      <c r="L28" s="2" t="n"/>
      <c r="M28" s="2" t="n"/>
    </row>
    <row r="29">
      <c r="A29" s="5" t="n">
        <v>28</v>
      </c>
      <c r="B29" s="5" t="n"/>
      <c r="C29" s="5" t="n"/>
      <c r="D29" s="5" t="n"/>
      <c r="E29" s="5" t="n"/>
      <c r="F29" s="6" t="n"/>
      <c r="G29" s="6" t="n"/>
      <c r="H29" s="6" t="n"/>
      <c r="I29" s="6">
        <f>IF(OR(F29="",H29=""),"",F29-H29)</f>
        <v/>
      </c>
      <c r="J29" s="7">
        <f>IF(OR(F29="",H29="",F29=0),"",(F29-H29)/F29)</f>
        <v/>
      </c>
      <c r="K29" s="5">
        <f>IF(H29="","価格未確認",IF(G29="","希望価格未設定",IF(H29&lt;=G29,"購入候補","価格次第")))</f>
        <v/>
      </c>
      <c r="L29" s="5" t="n"/>
      <c r="M29" s="5" t="n"/>
    </row>
    <row r="30">
      <c r="A30" s="2" t="n">
        <v>29</v>
      </c>
      <c r="B30" s="2" t="n"/>
      <c r="C30" s="2" t="n"/>
      <c r="D30" s="2" t="n"/>
      <c r="E30" s="2" t="n"/>
      <c r="F30" s="3" t="n"/>
      <c r="G30" s="3" t="n"/>
      <c r="H30" s="3" t="n"/>
      <c r="I30" s="3">
        <f>IF(OR(F30="",H30=""),"",F30-H30)</f>
        <v/>
      </c>
      <c r="J30" s="4">
        <f>IF(OR(F30="",H30="",F30=0),"",(F30-H30)/F30)</f>
        <v/>
      </c>
      <c r="K30" s="2">
        <f>IF(H30="","価格未確認",IF(G30="","希望価格未設定",IF(H30&lt;=G30,"購入候補","価格次第")))</f>
        <v/>
      </c>
      <c r="L30" s="2" t="n"/>
      <c r="M30" s="2" t="n"/>
    </row>
  </sheetData>
  <autoFilter ref="A1:M30"/>
  <conditionalFormatting sqref="K2:K30">
    <cfRule type="expression" priority="1" dxfId="0">
      <formula>K2="購入候補"</formula>
    </cfRule>
    <cfRule type="expression" priority="2" dxfId="1">
      <formula>K2="見送り"</formula>
    </cfRule>
  </conditionalFormatting>
  <dataValidations count="4">
    <dataValidation sqref="B2:B30" showDropDown="0" showInputMessage="0" showErrorMessage="0" allowBlank="1" type="list">
      <formula1>"必要性が高いもの,セール価格を確認したいもの,価格次第で購入するもの"</formula1>
    </dataValidation>
    <dataValidation sqref="E2:E30" showDropDown="0" showInputMessage="0" showErrorMessage="0" allowBlank="1" type="list">
      <formula1>"高,中,低"</formula1>
    </dataValidation>
    <dataValidation sqref="K2:K30" showDropDown="0" showInputMessage="0" showErrorMessage="0" allowBlank="1" type="list">
      <formula1>"価格確認,購入候補,価格次第,見送り"</formula1>
    </dataValidation>
    <dataValidation sqref="L2:L30" showDropDown="0" showInputMessage="0" showErrorMessage="0" allowBlank="1" type="list">
      <formula1>"未購入,購入済み"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8" customWidth="1" min="3" max="3"/>
    <col width="18" customWidth="1" min="4" max="4"/>
  </cols>
  <sheetData>
    <row r="1">
      <c r="A1" s="8" t="inlineStr">
        <is>
          <t>セール前の購入候補リスト｜使い方・集計</t>
        </is>
      </c>
    </row>
    <row r="3">
      <c r="A3" s="9" t="inlineStr">
        <is>
          <t>使い方</t>
        </is>
      </c>
    </row>
    <row r="4" ht="28" customHeight="1">
      <c r="A4" s="10" t="inlineStr">
        <is>
          <t>1. 「購入候補リスト」シートに商品名・購入理由・通常価格・希望価格を入力します。</t>
        </is>
      </c>
    </row>
    <row r="5" ht="28" customHeight="1">
      <c r="A5" s="10" t="inlineStr">
        <is>
          <t>2. セール開始後に「セール価格」を入力すると、値下げ額・値下げ率が自動計算されます。</t>
        </is>
      </c>
    </row>
    <row r="6" ht="28" customHeight="1">
      <c r="A6" s="10" t="inlineStr">
        <is>
          <t>3. セール価格が希望価格以下になると「購入判断」が「購入候補」になります。</t>
        </is>
      </c>
    </row>
    <row r="7" ht="28" customHeight="1">
      <c r="A7" s="10" t="inlineStr">
        <is>
          <t>4. 購入するか迷ったら、必要性・予算・保管場所・使用頻度を再確認しましょう。</t>
        </is>
      </c>
    </row>
    <row r="8" ht="28" customHeight="1">
      <c r="A8" s="10" t="inlineStr">
        <is>
          <t>5. 「購入済み」は自分で更新してください。価格は送料・ポイント還元なども含めて比較すると便利です。</t>
        </is>
      </c>
    </row>
    <row r="11">
      <c r="A11" s="11" t="inlineStr">
        <is>
          <t>集計項目</t>
        </is>
      </c>
      <c r="B11" s="11" t="inlineStr">
        <is>
          <t>結果</t>
        </is>
      </c>
    </row>
    <row r="12">
      <c r="A12" s="12" t="inlineStr">
        <is>
          <t>登録商品数</t>
        </is>
      </c>
      <c r="B12" s="12">
        <f>COUNTIF('購入候補リスト'!C2:C30,"&lt;&gt;")</f>
        <v/>
      </c>
    </row>
    <row r="13">
      <c r="A13" s="12" t="inlineStr">
        <is>
          <t>購入候補数</t>
        </is>
      </c>
      <c r="B13" s="12">
        <f>COUNTIF('購入候補リスト'!K2:K30,"購入候補")</f>
        <v/>
      </c>
    </row>
    <row r="14">
      <c r="A14" s="12" t="inlineStr">
        <is>
          <t>購入済み数</t>
        </is>
      </c>
      <c r="B14" s="12">
        <f>COUNTIF('購入候補リスト'!L2:L30,"購入済み")</f>
        <v/>
      </c>
    </row>
    <row r="15">
      <c r="A15" s="12" t="inlineStr">
        <is>
          <t>購入候補のセール価格合計（円）</t>
        </is>
      </c>
      <c r="B15" s="13">
        <f>SUMIF('購入候補リスト'!K2:K30,"購入候補",'購入候補リスト'!H2:H30)</f>
        <v/>
      </c>
    </row>
  </sheetData>
  <mergeCells count="6">
    <mergeCell ref="A1:D1"/>
    <mergeCell ref="A5:D5"/>
    <mergeCell ref="A8:D8"/>
    <mergeCell ref="A6:D6"/>
    <mergeCell ref="A4:D4"/>
    <mergeCell ref="A7:D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2026-10-10T09:45:59Z</dcterms:created>
  <dcterms:modified xmlns:dcterms="http://purl.org/dc/terms/" xmlns:xsi="http://www.w3.org/2001/XMLSchema-instance" xsi:type="dcterms:W3CDTF">2026-10-10T09:45:59Z</dcterms:modified>
</cp:coreProperties>
</file>